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工程项目总价" sheetId="1" r:id="rId1"/>
    <sheet name="分类分项工程量清单计价表" sheetId="2" r:id="rId2"/>
  </sheets>
  <definedNames>
    <definedName name="_xlnm.Print_Titles" localSheetId="1">分类分项工程量清单计价表!$1:$3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<sst xmlns="http://schemas.openxmlformats.org/spreadsheetml/2006/main" count="130" uniqueCount="82">
  <si>
    <t>工程项目总价表</t>
  </si>
  <si>
    <r>
      <rPr>
        <sz val="9"/>
        <rFont val="宋体"/>
        <charset val="134"/>
      </rPr>
      <t>工程名称：</t>
    </r>
    <r>
      <rPr>
        <u/>
        <sz val="9"/>
        <rFont val="宋体"/>
        <charset val="134"/>
      </rPr>
      <t>滁州市长三角一体化示范区供水保障工程自来水管道迁移项目</t>
    </r>
  </si>
  <si>
    <t>序号</t>
  </si>
  <si>
    <t>工程项目名称</t>
  </si>
  <si>
    <t>金额（元）</t>
  </si>
  <si>
    <t>建筑工程</t>
  </si>
  <si>
    <t>合        计</t>
  </si>
  <si>
    <t>分类分项工程量清单计价表</t>
  </si>
  <si>
    <t>调整</t>
  </si>
  <si>
    <t>项目编码</t>
  </si>
  <si>
    <t>项目名称</t>
  </si>
  <si>
    <t>计量
单位</t>
  </si>
  <si>
    <t>工程
数量</t>
  </si>
  <si>
    <t>全费用综合单价
（元）</t>
  </si>
  <si>
    <t>合价
（元）</t>
  </si>
  <si>
    <t>项目主要特征</t>
  </si>
  <si>
    <t>备注</t>
  </si>
  <si>
    <t>一</t>
  </si>
  <si>
    <t>砼地坪拆除、修补</t>
  </si>
  <si>
    <t>m2</t>
  </si>
  <si>
    <t>125.08</t>
  </si>
  <si>
    <t>混凝土厚度按照18cm编制，包括破除、新建C30商品混凝土（泵送）、模板等所有施工费用，厚度如有不同按照比例据实调整，包含机械进退场及使用、税金等费用</t>
  </si>
  <si>
    <t>1．混凝土强度等级：C30泵送
2．厚度：18cm
3．拆除外运：拆除砼18cm，外运5km</t>
  </si>
  <si>
    <t>沥青混凝土道路拆除、修补</t>
  </si>
  <si>
    <t>333.30</t>
  </si>
  <si>
    <t>沥青混凝土厚度按照10cm编制，包括破除、新建20cm后级配碎石、18cm厚C30商品混凝土（泵送）、模板等所有施工费用，厚度如有不同按照比例据实调整，包含机械进退场及使用、税金等费用</t>
  </si>
  <si>
    <t>1．面层：沥青混凝土厚10cm
2．底层：18cm厚C30商品混凝土（泵送）
3．基层：20cm后级配碎石
4．拆除外运：拆除厚度同新建，外运5km</t>
  </si>
  <si>
    <t>DN200以内顶管</t>
  </si>
  <si>
    <t>m</t>
  </si>
  <si>
    <t>含土石方开挖、回填，管道为PE100给水管，包含机械进退场及使用、税金等费用</t>
  </si>
  <si>
    <t>此部分单价合理</t>
  </si>
  <si>
    <t>1000mm砖砌阀门井</t>
  </si>
  <si>
    <t>座</t>
  </si>
  <si>
    <t>包含税金等费用，井深度有变化时，单价不变，投标单位自行踏勘现场、报价，结算不予调整。</t>
  </si>
  <si>
    <t>500mm砖砌阀门井</t>
  </si>
  <si>
    <t>(一)</t>
  </si>
  <si>
    <t>安装工程</t>
  </si>
  <si>
    <t>1.6.1</t>
  </si>
  <si>
    <t>管道、管件安装</t>
  </si>
  <si>
    <t>1.6.1.1</t>
  </si>
  <si>
    <t>DN315  PE100  PN1.0管道</t>
  </si>
  <si>
    <t>含土石方开挖、回填，含管道主材，管道焊接、安装、三通、弯头、机械进退场及使用等所有费用，包税金等费用</t>
  </si>
  <si>
    <t>1.6.1.2</t>
  </si>
  <si>
    <t>DN250  PE100  PN1.0管道</t>
  </si>
  <si>
    <t>1.6.1.3</t>
  </si>
  <si>
    <t>DN200  PE100  PN1.0管道</t>
  </si>
  <si>
    <t>1.6.1.4</t>
  </si>
  <si>
    <t>DN160  PE100  PN1.0管道</t>
  </si>
  <si>
    <t>1.6.1.5</t>
  </si>
  <si>
    <t>DN110  PE100  PN1.0管道</t>
  </si>
  <si>
    <t>1.6.1.6</t>
  </si>
  <si>
    <t>DN90  PE100  PN1.0管道</t>
  </si>
  <si>
    <t>1.6.1.7</t>
  </si>
  <si>
    <t>DN63  PE100  PN1.25管道</t>
  </si>
  <si>
    <t>1.6.1.8</t>
  </si>
  <si>
    <t>DN50  PE100  PN1.6管道</t>
  </si>
  <si>
    <t>1.6.1.9</t>
  </si>
  <si>
    <t>DN32  PE100  PN1.6管道</t>
  </si>
  <si>
    <t>1.6.1.10</t>
  </si>
  <si>
    <t>DN20  PE100  PN1.6管道</t>
  </si>
  <si>
    <t>1.6.1.11</t>
  </si>
  <si>
    <t>DN315球墨铸铁闸阀</t>
  </si>
  <si>
    <t>只</t>
  </si>
  <si>
    <t>含法兰片、法兰头及连接管道等所有配件，包含运费、安装、税金等费用</t>
  </si>
  <si>
    <t>1.6.1.12</t>
  </si>
  <si>
    <t>DN250  球墨铸铁闸阀</t>
  </si>
  <si>
    <t>1.6.1.13</t>
  </si>
  <si>
    <t>DN200  球墨铸铁闸阀</t>
  </si>
  <si>
    <t>1.6.1.14</t>
  </si>
  <si>
    <t>DN160 球墨铸铁闸阀</t>
  </si>
  <si>
    <t>1.6.1.15</t>
  </si>
  <si>
    <t>DN110 球墨铸铁闸阀</t>
  </si>
  <si>
    <t>1.6.1.16</t>
  </si>
  <si>
    <t>DN90球墨铸铁闸阀</t>
  </si>
  <si>
    <t>1.6.1.17</t>
  </si>
  <si>
    <t>DN63 球墨铸铁闸阀</t>
  </si>
  <si>
    <t>1.6.1.18</t>
  </si>
  <si>
    <t>DN80  双口排气阀</t>
  </si>
  <si>
    <t>含全部安装及配件所有费用，包含税金等费用</t>
  </si>
  <si>
    <t>1.6.1.19</t>
  </si>
  <si>
    <t>DN50  双口进排气阀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</si>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</sst>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#0"/>
    <numFmt numFmtId="179" formatCode="##0.0"/>
    <numFmt numFmtId="180" formatCode="##0.00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7" fontId="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7" fontId="0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7" fontId="0" fillId="0" borderId="4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showZeros="0" workbookViewId="0">
      <selection activeCell="B12" sqref="B12"/>
    </sheetView>
  </sheetViews>
  <sheetFormatPr defaultColWidth="9" defaultRowHeight="13.5" outlineLevelCol="2"/>
  <cols>
    <col min="1" max="1" width="7.5" customWidth="1"/>
    <col min="2" max="2" width="46.25" customWidth="1"/>
    <col min="3" max="3" width="37.5" customWidth="1"/>
    <col min="4" max="4" width="10.3833333333333"/>
  </cols>
  <sheetData>
    <row r="1" ht="17.45" customHeight="1" spans="1:3">
      <c r="A1" s="6" t="s">
        <v>0</v>
      </c>
      <c r="B1" s="6"/>
      <c r="C1" s="6"/>
    </row>
    <row r="2" ht="17.45" customHeight="1" spans="1:3">
      <c r="A2" s="6"/>
      <c r="B2" s="6"/>
      <c r="C2" s="6"/>
    </row>
    <row r="3" ht="30" customHeight="1" spans="1:3">
      <c r="A3" s="8" t="s">
        <v>1</v>
      </c>
      <c r="B3" s="8"/>
      <c r="C3" s="8"/>
    </row>
    <row r="4" ht="35.1" customHeight="1" spans="1:3">
      <c r="A4" s="12" t="s">
        <v>2</v>
      </c>
      <c r="B4" s="12" t="s">
        <v>3</v>
      </c>
      <c r="C4" s="12" t="s">
        <v>4</v>
      </c>
    </row>
    <row r="5" ht="35.1" customHeight="1" spans="1:3">
      <c r="A5" s="27">
        <v>1</v>
      </c>
      <c r="B5" s="12" t="s">
        <v>5</v>
      </c>
      <c r="C5" s="28">
        <v>12092.17</v>
      </c>
    </row>
    <row r="6" ht="35.1" customHeight="1" spans="1:3">
      <c r="A6" s="27"/>
      <c r="B6" s="12"/>
      <c r="C6" s="28"/>
    </row>
    <row r="7" ht="35.1" customHeight="1" spans="1:3">
      <c r="A7" s="12"/>
      <c r="B7" s="17"/>
      <c r="C7" s="29"/>
    </row>
    <row r="8" ht="35.1" customHeight="1" spans="1:3">
      <c r="A8" s="12"/>
      <c r="B8" s="17"/>
      <c r="C8" s="29"/>
    </row>
    <row r="9" ht="35.1" customHeight="1" spans="1:3">
      <c r="A9" s="12"/>
      <c r="B9" s="17"/>
      <c r="C9" s="29"/>
    </row>
    <row r="10" ht="35.1" customHeight="1" spans="1:3">
      <c r="A10" s="12"/>
      <c r="B10" s="17"/>
      <c r="C10" s="29"/>
    </row>
    <row r="11" ht="35.1" customHeight="1" spans="1:3">
      <c r="A11" s="12"/>
      <c r="B11" s="17"/>
      <c r="C11" s="29"/>
    </row>
    <row r="12" ht="35.1" customHeight="1" spans="1:3">
      <c r="A12" s="12"/>
      <c r="B12" s="17"/>
      <c r="C12" s="29"/>
    </row>
    <row r="13" ht="35.1" customHeight="1" spans="1:3">
      <c r="A13" s="12"/>
      <c r="B13" s="17"/>
      <c r="C13" s="29"/>
    </row>
    <row r="14" ht="35.1" customHeight="1" spans="1:3">
      <c r="A14" s="12"/>
      <c r="B14" s="17"/>
      <c r="C14" s="29"/>
    </row>
    <row r="15" ht="35.1" customHeight="1" spans="1:3">
      <c r="A15" s="12"/>
      <c r="B15" s="17"/>
      <c r="C15" s="29"/>
    </row>
    <row r="16" ht="35.1" customHeight="1" spans="1:3">
      <c r="A16" s="12"/>
      <c r="B16" s="17"/>
      <c r="C16" s="29"/>
    </row>
    <row r="17" ht="35.1" customHeight="1" spans="1:3">
      <c r="A17" s="12"/>
      <c r="B17" s="17"/>
      <c r="C17" s="29"/>
    </row>
    <row r="18" ht="35.1" customHeight="1" spans="1:3">
      <c r="A18" s="12"/>
      <c r="B18" s="12" t="s">
        <v>6</v>
      </c>
      <c r="C18" s="28">
        <f>C5+C6</f>
        <v>12092.17</v>
      </c>
    </row>
    <row r="19" ht="17.45" customHeight="1"/>
  </sheetData>
  <mergeCells count="2">
    <mergeCell ref="A3:C3"/>
    <mergeCell ref="A1:C2"/>
  </mergeCells>
  <pageMargins left="0.59375" right="0.59375" top="0.59375" bottom="0.59375" header="0" footer="0"/>
  <pageSetup paperSize="9" orientation="portrait" useFirstPageNumber="1"/>
  <headerFooter/>
  <rowBreaks count="1" manualBreakCount="1">
    <brk id="19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showZeros="0" tabSelected="1" topLeftCell="A3" workbookViewId="0">
      <selection activeCell="G25" sqref="G25"/>
    </sheetView>
  </sheetViews>
  <sheetFormatPr defaultColWidth="9" defaultRowHeight="45" customHeight="1"/>
  <cols>
    <col min="1" max="1" width="8.10833333333333" style="2" customWidth="1"/>
    <col min="2" max="2" width="13.6333333333333" style="2" customWidth="1"/>
    <col min="3" max="3" width="21.225" style="2" customWidth="1"/>
    <col min="4" max="4" width="4.25" style="2" customWidth="1"/>
    <col min="5" max="5" width="5.88333333333333" style="3" customWidth="1"/>
    <col min="6" max="6" width="7.63333333333333" style="4" customWidth="1"/>
    <col min="7" max="7" width="15.225" style="4" customWidth="1"/>
    <col min="8" max="8" width="20.4416666666667" style="2" customWidth="1"/>
    <col min="9" max="9" width="15.625" style="2" customWidth="1"/>
    <col min="10" max="10" width="7.13333333333333" style="2" customWidth="1"/>
    <col min="11" max="11" width="16.5" style="5" hidden="1" customWidth="1"/>
    <col min="12" max="12" width="47.125" style="5" hidden="1" customWidth="1"/>
    <col min="13" max="16" width="9" style="2"/>
    <col min="17" max="17" width="9.38333333333333" style="2"/>
    <col min="18" max="16384" width="9" style="2"/>
  </cols>
  <sheetData>
    <row r="1" ht="32.1" customHeight="1" spans="1:17">
      <c r="A1" s="6" t="s">
        <v>7</v>
      </c>
      <c r="B1" s="6"/>
      <c r="C1" s="6"/>
      <c r="D1" s="6"/>
      <c r="E1" s="6"/>
      <c r="F1" s="7"/>
      <c r="G1" s="7"/>
      <c r="H1" s="6"/>
      <c r="I1" s="6"/>
      <c r="J1" s="6"/>
    </row>
    <row r="2" ht="24" customHeight="1" spans="1:17">
      <c r="A2" s="8" t="s">
        <v>1</v>
      </c>
      <c r="B2" s="8"/>
      <c r="C2" s="8"/>
      <c r="D2" s="8"/>
      <c r="E2" s="9"/>
      <c r="F2" s="10"/>
      <c r="G2" s="10"/>
      <c r="H2" s="8"/>
      <c r="I2" s="8"/>
      <c r="J2" s="8"/>
      <c r="K2" s="11" t="s">
        <v>8</v>
      </c>
      <c r="L2" s="11"/>
    </row>
    <row r="3" customHeight="1" spans="1:17">
      <c r="A3" s="12" t="s">
        <v>2</v>
      </c>
      <c r="B3" s="12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3" t="s">
        <v>14</v>
      </c>
      <c r="H3" s="12" t="s">
        <v>15</v>
      </c>
      <c r="I3" s="12" t="s">
        <v>16</v>
      </c>
      <c r="J3" s="14"/>
      <c r="K3" s="15" t="s">
        <v>13</v>
      </c>
      <c r="L3" s="15" t="s">
        <v>16</v>
      </c>
    </row>
    <row r="4" ht="32.1" customHeight="1" spans="1:17">
      <c r="A4" s="16">
        <v>1</v>
      </c>
      <c r="B4" s="12" t="s">
        <v>17</v>
      </c>
      <c r="C4" s="17" t="s">
        <v>5</v>
      </c>
      <c r="D4" s="12"/>
      <c r="E4" s="12"/>
      <c r="F4" s="13"/>
      <c r="G4" s="13">
        <v>2814.18</v>
      </c>
      <c r="H4" s="17"/>
      <c r="I4" s="17"/>
      <c r="J4" s="18"/>
      <c r="K4" s="19"/>
      <c r="L4" s="19"/>
    </row>
    <row r="5" ht="103" customHeight="1" spans="1:17">
      <c r="A5" s="20">
        <v>1.1</v>
      </c>
      <c r="B5" s="16">
        <v>500104001001</v>
      </c>
      <c r="C5" s="17" t="s">
        <v>18</v>
      </c>
      <c r="D5" s="12" t="s">
        <v>19</v>
      </c>
      <c r="E5" s="16">
        <v>1</v>
      </c>
      <c r="F5" s="13" t="s">
        <v>20</v>
      </c>
      <c r="G5" s="13" t="s">
        <v>20</v>
      </c>
      <c r="H5" s="17" t="s">
        <v>21</v>
      </c>
      <c r="I5" s="17" t="s">
        <v>22</v>
      </c>
      <c r="J5" s="18"/>
      <c r="K5" s="21" t="s">
        <v>20</v>
      </c>
      <c r="L5" s="19" t="s">
        <v>22</v>
      </c>
    </row>
    <row r="6" s="1" customFormat="1" ht="209" customHeight="1" spans="1:17">
      <c r="A6" s="20">
        <v>1.2</v>
      </c>
      <c r="B6" s="16">
        <v>500104001002</v>
      </c>
      <c r="C6" s="17" t="s">
        <v>23</v>
      </c>
      <c r="D6" s="12" t="s">
        <v>19</v>
      </c>
      <c r="E6" s="16">
        <v>1</v>
      </c>
      <c r="F6" s="13" t="s">
        <v>24</v>
      </c>
      <c r="G6" s="13" t="s">
        <v>24</v>
      </c>
      <c r="H6" s="17" t="s">
        <v>25</v>
      </c>
      <c r="I6" s="17" t="s">
        <v>26</v>
      </c>
      <c r="J6" s="18"/>
      <c r="K6" s="21" t="s">
        <v>24</v>
      </c>
      <c r="L6" s="19" t="s">
        <v>26</v>
      </c>
    </row>
    <row r="7" customHeight="1" spans="1:17">
      <c r="A7" s="20">
        <v>1.3</v>
      </c>
      <c r="B7" s="16">
        <v>500104001003</v>
      </c>
      <c r="C7" s="17" t="s">
        <v>27</v>
      </c>
      <c r="D7" s="12" t="s">
        <v>28</v>
      </c>
      <c r="E7" s="16">
        <v>1</v>
      </c>
      <c r="F7" s="13">
        <v>204.1847</v>
      </c>
      <c r="G7" s="13">
        <f>F7*E7</f>
        <v>204.1847</v>
      </c>
      <c r="H7" s="17" t="s">
        <v>29</v>
      </c>
      <c r="I7" s="17"/>
      <c r="J7" s="18"/>
      <c r="K7" s="22"/>
      <c r="L7" s="23" t="s">
        <v>30</v>
      </c>
    </row>
    <row r="8" customHeight="1" spans="1:17">
      <c r="A8" s="20">
        <v>1.4</v>
      </c>
      <c r="B8" s="16">
        <v>500104001004</v>
      </c>
      <c r="C8" s="17" t="s">
        <v>31</v>
      </c>
      <c r="D8" s="12" t="s">
        <v>32</v>
      </c>
      <c r="E8" s="16">
        <v>1</v>
      </c>
      <c r="F8" s="13">
        <v>2110</v>
      </c>
      <c r="G8" s="13">
        <f>F8*E8</f>
        <v>2110</v>
      </c>
      <c r="H8" s="17" t="s">
        <v>33</v>
      </c>
      <c r="I8" s="17"/>
      <c r="J8" s="18"/>
      <c r="K8" s="21"/>
      <c r="L8" s="24"/>
      <c r="Q8" s="25"/>
    </row>
    <row r="9" customHeight="1" spans="1:17">
      <c r="A9" s="20">
        <v>2.4</v>
      </c>
      <c r="B9" s="16">
        <v>500104001005</v>
      </c>
      <c r="C9" s="17" t="s">
        <v>34</v>
      </c>
      <c r="D9" s="12" t="s">
        <v>32</v>
      </c>
      <c r="E9" s="16">
        <v>1</v>
      </c>
      <c r="F9" s="13">
        <v>500</v>
      </c>
      <c r="G9" s="13">
        <v>500</v>
      </c>
      <c r="H9" s="17" t="s">
        <v>33</v>
      </c>
      <c r="I9" s="17"/>
      <c r="J9" s="18"/>
      <c r="K9" s="21"/>
      <c r="L9" s="24"/>
      <c r="Q9" s="25"/>
    </row>
    <row r="10" ht="36" customHeight="1" spans="1:17">
      <c r="A10" s="20">
        <v>1.5</v>
      </c>
      <c r="B10" s="12" t="s">
        <v>35</v>
      </c>
      <c r="C10" s="17" t="s">
        <v>36</v>
      </c>
      <c r="D10" s="12"/>
      <c r="E10" s="12"/>
      <c r="F10" s="13"/>
      <c r="G10" s="13"/>
      <c r="H10" s="17"/>
      <c r="I10" s="17"/>
      <c r="J10" s="18"/>
      <c r="K10" s="21"/>
      <c r="L10" s="24"/>
    </row>
    <row r="11" ht="38.1" customHeight="1" spans="1:17">
      <c r="A11" s="20" t="s">
        <v>37</v>
      </c>
      <c r="B11" s="16">
        <v>1</v>
      </c>
      <c r="C11" s="17" t="s">
        <v>38</v>
      </c>
      <c r="D11" s="12"/>
      <c r="E11" s="12"/>
      <c r="F11" s="13"/>
      <c r="G11" s="13">
        <f>SUM(G12:G30)</f>
        <v>9277.99425</v>
      </c>
      <c r="H11" s="17"/>
      <c r="I11" s="17"/>
      <c r="J11" s="18"/>
      <c r="K11" s="21"/>
      <c r="L11" s="24"/>
    </row>
    <row r="12" spans="1:17">
      <c r="A12" s="20" t="s">
        <v>39</v>
      </c>
      <c r="B12" s="16">
        <v>500109003007</v>
      </c>
      <c r="C12" s="17" t="s">
        <v>40</v>
      </c>
      <c r="D12" s="12" t="s">
        <v>28</v>
      </c>
      <c r="E12" s="16">
        <v>1</v>
      </c>
      <c r="F12" s="13">
        <v>337.71605</v>
      </c>
      <c r="G12" s="13">
        <f t="shared" ref="G12:G21" si="0">F12*E12</f>
        <v>337.71605</v>
      </c>
      <c r="H12" s="17" t="s">
        <v>41</v>
      </c>
      <c r="I12" s="17">
        <f t="shared" ref="I12:I21" si="1">F12-G12</f>
        <v>0</v>
      </c>
      <c r="J12" s="18"/>
      <c r="K12" s="21"/>
      <c r="L12" s="24"/>
    </row>
    <row r="13" spans="1:17">
      <c r="A13" s="20" t="s">
        <v>42</v>
      </c>
      <c r="B13" s="16">
        <v>500109003013</v>
      </c>
      <c r="C13" s="17" t="s">
        <v>43</v>
      </c>
      <c r="D13" s="12" t="s">
        <v>28</v>
      </c>
      <c r="E13" s="16">
        <v>1</v>
      </c>
      <c r="F13" s="13">
        <v>221.6977</v>
      </c>
      <c r="G13" s="13">
        <f t="shared" si="0"/>
        <v>221.6977</v>
      </c>
      <c r="H13" s="17" t="s">
        <v>41</v>
      </c>
      <c r="I13" s="17">
        <f t="shared" si="1"/>
        <v>0</v>
      </c>
      <c r="J13" s="18"/>
      <c r="K13" s="21"/>
      <c r="L13" s="24"/>
    </row>
    <row r="14" spans="1:17">
      <c r="A14" s="20" t="s">
        <v>44</v>
      </c>
      <c r="B14" s="16">
        <v>500109003016</v>
      </c>
      <c r="C14" s="17" t="s">
        <v>45</v>
      </c>
      <c r="D14" s="12" t="s">
        <v>28</v>
      </c>
      <c r="E14" s="16">
        <v>1</v>
      </c>
      <c r="F14" s="13">
        <v>147.07755</v>
      </c>
      <c r="G14" s="13">
        <f t="shared" si="0"/>
        <v>147.07755</v>
      </c>
      <c r="H14" s="17" t="s">
        <v>41</v>
      </c>
      <c r="I14" s="17">
        <f t="shared" si="1"/>
        <v>0</v>
      </c>
      <c r="J14" s="18"/>
      <c r="K14" s="21"/>
      <c r="L14" s="24"/>
    </row>
    <row r="15" spans="1:17">
      <c r="A15" s="20" t="s">
        <v>46</v>
      </c>
      <c r="B15" s="16">
        <v>500109003019</v>
      </c>
      <c r="C15" s="17" t="s">
        <v>47</v>
      </c>
      <c r="D15" s="12" t="s">
        <v>28</v>
      </c>
      <c r="E15" s="16">
        <v>1</v>
      </c>
      <c r="F15" s="13">
        <v>90.6878</v>
      </c>
      <c r="G15" s="13">
        <f t="shared" si="0"/>
        <v>90.6878</v>
      </c>
      <c r="H15" s="17" t="s">
        <v>41</v>
      </c>
      <c r="I15" s="17">
        <f t="shared" si="1"/>
        <v>0</v>
      </c>
      <c r="J15" s="18"/>
      <c r="K15" s="21"/>
      <c r="L15" s="24"/>
    </row>
    <row r="16" spans="1:17">
      <c r="A16" s="20" t="s">
        <v>48</v>
      </c>
      <c r="B16" s="16">
        <v>500109003022</v>
      </c>
      <c r="C16" s="17" t="s">
        <v>49</v>
      </c>
      <c r="D16" s="12" t="s">
        <v>28</v>
      </c>
      <c r="E16" s="16">
        <v>1</v>
      </c>
      <c r="F16" s="13">
        <v>55.22925</v>
      </c>
      <c r="G16" s="13">
        <f t="shared" si="0"/>
        <v>55.22925</v>
      </c>
      <c r="H16" s="17" t="s">
        <v>41</v>
      </c>
      <c r="I16" s="17">
        <f t="shared" si="1"/>
        <v>0</v>
      </c>
      <c r="J16" s="18"/>
      <c r="K16" s="21"/>
      <c r="L16" s="24"/>
    </row>
    <row r="17" spans="1:12">
      <c r="A17" s="20" t="s">
        <v>50</v>
      </c>
      <c r="B17" s="16">
        <v>500109003025</v>
      </c>
      <c r="C17" s="17" t="s">
        <v>51</v>
      </c>
      <c r="D17" s="12" t="s">
        <v>28</v>
      </c>
      <c r="E17" s="16">
        <v>1</v>
      </c>
      <c r="F17" s="13">
        <v>43.2761</v>
      </c>
      <c r="G17" s="13">
        <f t="shared" si="0"/>
        <v>43.2761</v>
      </c>
      <c r="H17" s="17" t="s">
        <v>41</v>
      </c>
      <c r="I17" s="17">
        <f t="shared" si="1"/>
        <v>0</v>
      </c>
      <c r="J17" s="18"/>
      <c r="K17" s="21"/>
      <c r="L17" s="24"/>
    </row>
    <row r="18" spans="1:12">
      <c r="A18" s="20" t="s">
        <v>52</v>
      </c>
      <c r="B18" s="16">
        <v>500109004028</v>
      </c>
      <c r="C18" s="17" t="s">
        <v>53</v>
      </c>
      <c r="D18" s="12" t="s">
        <v>28</v>
      </c>
      <c r="E18" s="16">
        <v>1</v>
      </c>
      <c r="F18" s="13">
        <v>30.8693</v>
      </c>
      <c r="G18" s="13">
        <f t="shared" si="0"/>
        <v>30.8693</v>
      </c>
      <c r="H18" s="17" t="s">
        <v>41</v>
      </c>
      <c r="I18" s="17">
        <f t="shared" si="1"/>
        <v>0</v>
      </c>
      <c r="J18" s="18"/>
      <c r="K18" s="21"/>
      <c r="L18" s="24"/>
    </row>
    <row r="19" spans="1:12">
      <c r="A19" s="20" t="s">
        <v>54</v>
      </c>
      <c r="B19" s="16">
        <v>500109005031</v>
      </c>
      <c r="C19" s="17" t="s">
        <v>55</v>
      </c>
      <c r="D19" s="12" t="s">
        <v>28</v>
      </c>
      <c r="E19" s="16">
        <v>1</v>
      </c>
      <c r="F19" s="13">
        <v>26.0796</v>
      </c>
      <c r="G19" s="13">
        <f t="shared" si="0"/>
        <v>26.0796</v>
      </c>
      <c r="H19" s="17" t="s">
        <v>41</v>
      </c>
      <c r="I19" s="17">
        <f t="shared" si="1"/>
        <v>0</v>
      </c>
      <c r="J19" s="18"/>
      <c r="K19" s="21"/>
      <c r="L19" s="24"/>
    </row>
    <row r="20" spans="1:12">
      <c r="A20" s="20" t="s">
        <v>56</v>
      </c>
      <c r="B20" s="16">
        <v>500109006034</v>
      </c>
      <c r="C20" s="17" t="s">
        <v>57</v>
      </c>
      <c r="D20" s="12" t="s">
        <v>28</v>
      </c>
      <c r="E20" s="16">
        <v>1</v>
      </c>
      <c r="F20" s="13">
        <v>15.68785</v>
      </c>
      <c r="G20" s="13">
        <f t="shared" si="0"/>
        <v>15.68785</v>
      </c>
      <c r="H20" s="17" t="s">
        <v>41</v>
      </c>
      <c r="I20" s="17">
        <f t="shared" si="1"/>
        <v>0</v>
      </c>
      <c r="J20" s="18"/>
      <c r="K20" s="21"/>
      <c r="L20" s="24"/>
    </row>
    <row r="21" spans="1:12">
      <c r="A21" s="20" t="s">
        <v>58</v>
      </c>
      <c r="B21" s="16">
        <v>500109007037</v>
      </c>
      <c r="C21" s="17" t="s">
        <v>59</v>
      </c>
      <c r="D21" s="12" t="s">
        <v>28</v>
      </c>
      <c r="E21" s="16">
        <v>1</v>
      </c>
      <c r="F21" s="13">
        <v>9.90645</v>
      </c>
      <c r="G21" s="13">
        <f t="shared" si="0"/>
        <v>9.90645</v>
      </c>
      <c r="H21" s="17" t="s">
        <v>41</v>
      </c>
      <c r="I21" s="17">
        <f t="shared" si="1"/>
        <v>0</v>
      </c>
      <c r="J21" s="18"/>
      <c r="K21" s="21"/>
      <c r="L21" s="24"/>
    </row>
    <row r="22" s="1" customFormat="1" customHeight="1" spans="1:12">
      <c r="A22" s="20" t="s">
        <v>60</v>
      </c>
      <c r="B22" s="16">
        <v>500109008005</v>
      </c>
      <c r="C22" s="17" t="s">
        <v>61</v>
      </c>
      <c r="D22" s="12" t="s">
        <v>62</v>
      </c>
      <c r="E22" s="16">
        <v>1</v>
      </c>
      <c r="F22" s="13">
        <v>2600.53</v>
      </c>
      <c r="G22" s="13">
        <v>2600.53</v>
      </c>
      <c r="H22" s="17" t="s">
        <v>63</v>
      </c>
      <c r="I22" s="17"/>
      <c r="J22" s="18"/>
      <c r="K22" s="21"/>
      <c r="L22" s="24"/>
    </row>
    <row r="23" customHeight="1" spans="1:12">
      <c r="A23" s="20" t="s">
        <v>64</v>
      </c>
      <c r="B23" s="16">
        <v>500109008007</v>
      </c>
      <c r="C23" s="17" t="s">
        <v>65</v>
      </c>
      <c r="D23" s="12" t="s">
        <v>62</v>
      </c>
      <c r="E23" s="16">
        <v>1</v>
      </c>
      <c r="F23" s="13">
        <v>1457.2715</v>
      </c>
      <c r="G23" s="13">
        <f t="shared" ref="G23:G33" si="2">F23*E23</f>
        <v>1457.2715</v>
      </c>
      <c r="H23" s="17" t="s">
        <v>63</v>
      </c>
      <c r="I23" s="17"/>
      <c r="J23" s="18"/>
      <c r="K23" s="22"/>
      <c r="L23" s="24"/>
    </row>
    <row r="24" customHeight="1" spans="1:12">
      <c r="A24" s="20" t="s">
        <v>66</v>
      </c>
      <c r="B24" s="16">
        <v>500109008008</v>
      </c>
      <c r="C24" s="17" t="s">
        <v>67</v>
      </c>
      <c r="D24" s="12" t="s">
        <v>62</v>
      </c>
      <c r="E24" s="16">
        <v>1</v>
      </c>
      <c r="F24" s="13">
        <v>1061.36165</v>
      </c>
      <c r="G24" s="13">
        <f t="shared" si="2"/>
        <v>1061.36165</v>
      </c>
      <c r="H24" s="17" t="s">
        <v>63</v>
      </c>
      <c r="I24" s="17"/>
      <c r="J24" s="18"/>
      <c r="K24" s="21"/>
      <c r="L24" s="24"/>
    </row>
    <row r="25" customHeight="1" spans="1:12">
      <c r="A25" s="20" t="s">
        <v>68</v>
      </c>
      <c r="B25" s="16">
        <v>500109008009</v>
      </c>
      <c r="C25" s="17" t="s">
        <v>69</v>
      </c>
      <c r="D25" s="12" t="s">
        <v>62</v>
      </c>
      <c r="E25" s="16">
        <v>1</v>
      </c>
      <c r="F25" s="13">
        <v>726.0932</v>
      </c>
      <c r="G25" s="13">
        <f t="shared" si="2"/>
        <v>726.0932</v>
      </c>
      <c r="H25" s="17" t="s">
        <v>63</v>
      </c>
      <c r="I25" s="17"/>
      <c r="J25" s="18"/>
      <c r="K25" s="21"/>
      <c r="L25" s="24"/>
    </row>
    <row r="26" customHeight="1" spans="1:12">
      <c r="A26" s="20" t="s">
        <v>70</v>
      </c>
      <c r="B26" s="16">
        <v>500109008010</v>
      </c>
      <c r="C26" s="17" t="s">
        <v>71</v>
      </c>
      <c r="D26" s="12" t="s">
        <v>62</v>
      </c>
      <c r="E26" s="16">
        <v>1</v>
      </c>
      <c r="F26" s="13">
        <v>655.79855</v>
      </c>
      <c r="G26" s="13">
        <f t="shared" si="2"/>
        <v>655.79855</v>
      </c>
      <c r="H26" s="17" t="s">
        <v>63</v>
      </c>
      <c r="I26" s="17"/>
      <c r="J26" s="18"/>
      <c r="K26" s="21"/>
      <c r="L26" s="24"/>
    </row>
    <row r="27" customHeight="1" spans="1:12">
      <c r="A27" s="20" t="s">
        <v>72</v>
      </c>
      <c r="B27" s="16">
        <v>500109008011</v>
      </c>
      <c r="C27" s="17" t="s">
        <v>73</v>
      </c>
      <c r="D27" s="12" t="s">
        <v>62</v>
      </c>
      <c r="E27" s="16">
        <v>1</v>
      </c>
      <c r="F27" s="13">
        <v>501.85295</v>
      </c>
      <c r="G27" s="13">
        <f t="shared" si="2"/>
        <v>501.85295</v>
      </c>
      <c r="H27" s="17" t="s">
        <v>63</v>
      </c>
      <c r="I27" s="17"/>
      <c r="J27" s="18"/>
      <c r="K27" s="21"/>
      <c r="L27" s="24"/>
    </row>
    <row r="28" customHeight="1" spans="1:12">
      <c r="A28" s="20" t="s">
        <v>74</v>
      </c>
      <c r="B28" s="16">
        <v>500109008012</v>
      </c>
      <c r="C28" s="17" t="s">
        <v>75</v>
      </c>
      <c r="D28" s="12" t="s">
        <v>62</v>
      </c>
      <c r="E28" s="16">
        <v>1</v>
      </c>
      <c r="F28" s="13">
        <v>452.85875</v>
      </c>
      <c r="G28" s="13">
        <f t="shared" si="2"/>
        <v>452.85875</v>
      </c>
      <c r="H28" s="17" t="s">
        <v>63</v>
      </c>
      <c r="I28" s="17"/>
      <c r="J28" s="18"/>
      <c r="K28" s="21"/>
      <c r="L28" s="24"/>
    </row>
    <row r="29" customHeight="1" spans="1:12">
      <c r="A29" s="20" t="s">
        <v>76</v>
      </c>
      <c r="B29" s="16">
        <v>500109010001</v>
      </c>
      <c r="C29" s="17" t="s">
        <v>77</v>
      </c>
      <c r="D29" s="12" t="s">
        <v>62</v>
      </c>
      <c r="E29" s="16">
        <v>1</v>
      </c>
      <c r="F29" s="13">
        <v>527.5</v>
      </c>
      <c r="G29" s="13">
        <f t="shared" si="2"/>
        <v>527.5</v>
      </c>
      <c r="H29" s="17" t="s">
        <v>78</v>
      </c>
      <c r="I29" s="17"/>
      <c r="J29" s="18"/>
      <c r="K29" s="19"/>
      <c r="L29" s="24"/>
    </row>
    <row r="30" customHeight="1" spans="1:12">
      <c r="A30" s="20" t="s">
        <v>79</v>
      </c>
      <c r="B30" s="16">
        <v>500109011001</v>
      </c>
      <c r="C30" s="17" t="s">
        <v>80</v>
      </c>
      <c r="D30" s="12" t="s">
        <v>62</v>
      </c>
      <c r="E30" s="16">
        <v>1</v>
      </c>
      <c r="F30" s="13">
        <v>316.5</v>
      </c>
      <c r="G30" s="13">
        <f t="shared" si="2"/>
        <v>316.5</v>
      </c>
      <c r="H30" s="17" t="s">
        <v>78</v>
      </c>
      <c r="I30" s="17"/>
      <c r="J30" s="18"/>
      <c r="K30" s="19"/>
      <c r="L30" s="26"/>
    </row>
    <row r="31" customHeight="1" spans="1:12">
      <c r="A31" s="17"/>
      <c r="B31" s="12"/>
      <c r="C31" s="12" t="s">
        <v>81</v>
      </c>
      <c r="D31" s="17"/>
      <c r="E31" s="12"/>
      <c r="F31" s="13"/>
      <c r="G31" s="13"/>
      <c r="H31" s="17"/>
      <c r="I31" s="17"/>
      <c r="J31" s="18"/>
      <c r="K31" s="19"/>
      <c r="L31" s="19"/>
    </row>
  </sheetData>
  <mergeCells count="4">
    <mergeCell ref="A1:I1"/>
    <mergeCell ref="A2:I2"/>
    <mergeCell ref="K2:L2"/>
    <mergeCell ref="L7:L30"/>
  </mergeCells>
  <pageMargins left="0.594444444444444" right="0.314583333333333" top="0.594444444444444" bottom="0.594444444444444" header="0" footer="0"/>
  <pageSetup paperSize="9" scale="75" orientation="portrait" useFirstPageNumber="1" horizontalDpi="6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工程项目总价</vt:lpstr>
      <vt:lpstr>分类分项工程量清单计价表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萧萧暮雨</cp:lastModifiedBy>
  <dcterms:created xsi:type="dcterms:W3CDTF">2025-02-19T09:24:00Z</dcterms:created>
  <dcterms:modified xsi:type="dcterms:W3CDTF">2025-11-26T07:10:11Z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122EF90D9DAC4785A4FEB3AE0FFA822D_13</vt:lpwstr>
  </property>
  <property fmtid="{D5CDD505-2E9C-101B-9397-08002B2CF9AE}" pid="5" name="KSOProductBuildVer">
    <vt:lpwstr>2052-12.1.0.23542</vt:lpwstr>
  </property>
</Properties>
</file>